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<sst xmlns="http://schemas.openxmlformats.org/spreadsheetml/2006/main" count="73" uniqueCount="33">
  <si>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</si>
  <si>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</si>
  <si>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</si>
  <si>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</si>
  <si>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</si>
  <si>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</si>
  <si>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</si>
  <si>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</si>
  <si>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</si>
  <si>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</si>
  <si>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</si>
  <si>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</si>
  <si>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</si>
  <si>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</si>
  <si>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</si>
  <si>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</si>
  <si>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</si>
  <si>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</si>
  <si>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</si>
  <si>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</si>
  <si>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</si>
  <si>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</si>
  <si>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</si>
  <si>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</si>
  <si>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Immonen</t>
  </si>
  <si>
    <t>6.</t>
  </si>
  <si>
    <t>Viri</t>
  </si>
  <si>
    <t>1.</t>
  </si>
  <si>
    <t>HaPe</t>
  </si>
  <si>
    <t>9.</t>
  </si>
  <si>
    <t>8.</t>
  </si>
  <si>
    <t>Viri = Leppävirran Viri  (1937),  kasvattajaseura</t>
  </si>
  <si>
    <t>30.12.1972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</si>
</sst>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25</v>
      </c>
      <c r="Z4" s="1" t="s">
        <v>26</v>
      </c>
      <c r="AA4" s="12">
        <v>5</v>
      </c>
      <c r="AB4" s="12">
        <v>0</v>
      </c>
      <c r="AC4" s="12">
        <v>3</v>
      </c>
      <c r="AD4" s="12">
        <v>1</v>
      </c>
      <c r="AE4" s="12">
        <v>13</v>
      </c>
      <c r="AF4" s="66">
        <v>0.4642</v>
      </c>
      <c r="AG4" s="10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2004</v>
      </c>
      <c r="Y6" s="12" t="s">
        <v>27</v>
      </c>
      <c r="Z6" s="1" t="s">
        <v>28</v>
      </c>
      <c r="AA6" s="12">
        <v>13</v>
      </c>
      <c r="AB6" s="12">
        <v>5</v>
      </c>
      <c r="AC6" s="12">
        <v>18</v>
      </c>
      <c r="AD6" s="12">
        <v>11</v>
      </c>
      <c r="AE6" s="12">
        <v>48</v>
      </c>
      <c r="AF6" s="66">
        <v>0.57140000000000002</v>
      </c>
      <c r="AG6" s="10">
        <v>84</v>
      </c>
      <c r="AH6" s="7" t="s">
        <v>29</v>
      </c>
      <c r="AI6" s="7"/>
      <c r="AJ6" s="7" t="s">
        <v>30</v>
      </c>
      <c r="AK6" s="7"/>
      <c r="AL6" s="10"/>
      <c r="AM6" s="12">
        <v>3</v>
      </c>
      <c r="AN6" s="12">
        <v>0</v>
      </c>
      <c r="AO6" s="12">
        <v>1</v>
      </c>
      <c r="AP6" s="12">
        <v>0</v>
      </c>
      <c r="AQ6" s="12">
        <v>3</v>
      </c>
      <c r="AR6" s="67">
        <v>0.1666</v>
      </c>
      <c r="AS6" s="68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18</v>
      </c>
      <c r="AB7" s="36">
        <f>SUM(AB4:AB6)</f>
        <v>5</v>
      </c>
      <c r="AC7" s="36">
        <f>SUM(AC4:AC6)</f>
        <v>21</v>
      </c>
      <c r="AD7" s="36">
        <f>SUM(AD4:AD6)</f>
        <v>12</v>
      </c>
      <c r="AE7" s="36">
        <f>SUM(AE4:AE6)</f>
        <v>61</v>
      </c>
      <c r="AF7" s="37">
        <f>PRODUCT(AE7/AG7)</f>
        <v>0.5446428571428571</v>
      </c>
      <c r="AG7" s="21">
        <f>SUM(AG4:AG6)</f>
        <v>112</v>
      </c>
      <c r="AH7" s="18"/>
      <c r="AI7" s="29"/>
      <c r="AJ7" s="42"/>
      <c r="AK7" s="43"/>
      <c r="AL7" s="10"/>
      <c r="AM7" s="36">
        <f>SUM(AM4:AM6)</f>
        <v>3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0.16666666666666666</v>
      </c>
      <c r="AS7" s="39">
        <f>SUM(AS4:AS6)</f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31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21</v>
      </c>
      <c r="F12" s="48">
        <f>PRODUCT(AB7+AN7)</f>
        <v>5</v>
      </c>
      <c r="G12" s="48">
        <f>PRODUCT(AC7+AO7)</f>
        <v>22</v>
      </c>
      <c r="H12" s="48">
        <f>PRODUCT(AD7+AP7)</f>
        <v>12</v>
      </c>
      <c r="I12" s="48">
        <f>PRODUCT(AE7+AQ7)</f>
        <v>64</v>
      </c>
      <c r="J12" s="61">
        <f>PRODUCT(I12/K12)</f>
        <v>0.49230769230769234</v>
      </c>
      <c r="K12" s="10">
        <f>PRODUCT(AG7+AS7)</f>
        <v>130</v>
      </c>
      <c r="L12" s="54">
        <f>PRODUCT((F12+G12)/E12)</f>
        <v>1.2857142857142858</v>
      </c>
      <c r="M12" s="54">
        <f>PRODUCT(H12/E12)</f>
        <v>0.5714285714285714</v>
      </c>
      <c r="N12" s="54">
        <f>PRODUCT((F12+G12+H12)/E12)</f>
        <v>1.8571428571428572</v>
      </c>
      <c r="O12" s="54">
        <f>PRODUCT(I12/E12)</f>
        <v>3.0476190476190474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21</v>
      </c>
      <c r="F13" s="48">
        <f t="shared" ref="F13:I13" si="0">SUM(F10:F12)</f>
        <v>5</v>
      </c>
      <c r="G13" s="48">
        <f t="shared" si="0"/>
        <v>22</v>
      </c>
      <c r="H13" s="48">
        <f t="shared" si="0"/>
        <v>12</v>
      </c>
      <c r="I13" s="48">
        <f t="shared" si="0"/>
        <v>64</v>
      </c>
      <c r="J13" s="61">
        <f>PRODUCT(I13/K13)</f>
        <v>0.49230769230769234</v>
      </c>
      <c r="K13" s="16">
        <f>SUM(K10:K12)</f>
        <v>130</v>
      </c>
      <c r="L13" s="54">
        <f>PRODUCT((F13+G13)/E13)</f>
        <v>1.2857142857142858</v>
      </c>
      <c r="M13" s="54">
        <f>PRODUCT(H13/E13)</f>
        <v>0.5714285714285714</v>
      </c>
      <c r="N13" s="54">
        <f>PRODUCT((F13+G13+H13)/E13)</f>
        <v>1.8571428571428572</v>
      </c>
      <c r="O13" s="54">
        <f>PRODUCT(I13/E13)</f>
        <v>3.0476190476190474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2018-09-23T10:06:36Z</dcterms:modified>
</cp:coreProperties>
</file>